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000" windowHeight="978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5" i="1" l="1"/>
  <c r="C8" i="1" l="1"/>
  <c r="C52" i="1"/>
  <c r="C49" i="1"/>
  <c r="C38" i="1"/>
  <c r="C28" i="1"/>
  <c r="C23" i="1"/>
  <c r="C17" i="1"/>
  <c r="C12" i="1"/>
  <c r="C16" i="1" l="1"/>
  <c r="C22" i="1" s="1"/>
  <c r="C27" i="1" s="1"/>
  <c r="C48" i="1" s="1"/>
  <c r="C56" i="1" s="1"/>
  <c r="C58" i="1" s="1"/>
</calcChain>
</file>

<file path=xl/sharedStrings.xml><?xml version="1.0" encoding="utf-8"?>
<sst xmlns="http://schemas.openxmlformats.org/spreadsheetml/2006/main" count="56" uniqueCount="56">
  <si>
    <t>"Aşağıdaki tablo geçici vergi beyannamesi ekinde vergi dairesine sunulmuş olup</t>
  </si>
  <si>
    <t>sermaye piyasası mevzuatına göre düzenlenmemiştir."</t>
  </si>
  <si>
    <t>AYRINTILI GELİR TABLOSU ( TL )</t>
  </si>
  <si>
    <t>A- BRÜT SATIŞLAR</t>
  </si>
  <si>
    <t>1- Yurtiçi Satışlar</t>
  </si>
  <si>
    <t>2- Yurtdışı Satışlar</t>
  </si>
  <si>
    <t>3- Diğer Gelirler</t>
  </si>
  <si>
    <t>B- SATIŞLARDAN İNDİRİMLER (-)</t>
  </si>
  <si>
    <t>1- Satıştan İadeler (-)</t>
  </si>
  <si>
    <t>2- Satış İskontoları (-)</t>
  </si>
  <si>
    <t>3- Diğer İndirimler (-)</t>
  </si>
  <si>
    <t>C- NET SATIŞLAR</t>
  </si>
  <si>
    <t>D- SATIŞLARIN MALİYETİ (-)</t>
  </si>
  <si>
    <t>1- Satılan Mamuller Maliyeti (-)</t>
  </si>
  <si>
    <t>2- Satılan Ticari Mallar Maliyeti (-)</t>
  </si>
  <si>
    <t>3- Satılan Hizmet Maliyeti (-)</t>
  </si>
  <si>
    <t>4- Diğer Satışların Maliyeti (-)</t>
  </si>
  <si>
    <t>E-FAALİYET GİDERLERİ (-)</t>
  </si>
  <si>
    <t>1- Araştırma ve Geliştirme Giderleri (-)</t>
  </si>
  <si>
    <t>2- Pazarlama, Satış ve Dağıtım Giderleri (-)</t>
  </si>
  <si>
    <t>3- Genel Yönetim Giderleri (-)</t>
  </si>
  <si>
    <t xml:space="preserve">      </t>
  </si>
  <si>
    <t>BRÜT SATIŞ KARI VEYA ZARARI</t>
  </si>
  <si>
    <t>FAALİYET KARI VEYA ZARARI</t>
  </si>
  <si>
    <t>F- DİĞER FAALİYETLERDEN OLAĞAN GELİR VE KARLAR</t>
  </si>
  <si>
    <t>1- İştiraklerden Temettü Gelirleri</t>
  </si>
  <si>
    <t>2- Bağlı Ortaklıklardan Temettü Gelirleri</t>
  </si>
  <si>
    <t>3- Faiz Gelirleri</t>
  </si>
  <si>
    <t>4- Komisyon Gelirleri</t>
  </si>
  <si>
    <t>5- Konusu Kalmayan Karşılıklar</t>
  </si>
  <si>
    <t>6- Menkul Kıymet Satış Karları</t>
  </si>
  <si>
    <t>7- Kambiyo Karları</t>
  </si>
  <si>
    <t>8- Reeskont Faiz Gelirleri</t>
  </si>
  <si>
    <t>9- Diğer Olağan Gelir ve Karlar</t>
  </si>
  <si>
    <t>G- DİĞER FAALİYETLERDEN OLAĞAN GİDER VE ZARARLAR (-)</t>
  </si>
  <si>
    <t>1- Komisyon Giderleri (-)</t>
  </si>
  <si>
    <t>2- Karşılık Giderleri (-)</t>
  </si>
  <si>
    <t>3- Menkul Kıymet Satış Zararları (-)</t>
  </si>
  <si>
    <t>4- Kambiyo Zararları (-)</t>
  </si>
  <si>
    <t>5- Reeskont Faiz Giderleri (-)</t>
  </si>
  <si>
    <t>H- FİNANSMAN GİDERLERİ (-)</t>
  </si>
  <si>
    <t>1- Kısa Vadeli Borçlanma Giderleri (-)</t>
  </si>
  <si>
    <t>2- Uzun Vadeli Borçlanma Giderleri (-)</t>
  </si>
  <si>
    <t>OLAĞAN KAR VEYA ZARAR</t>
  </si>
  <si>
    <t>I- OLAĞANDIŞI GELİR VE KARLAR</t>
  </si>
  <si>
    <t>1- Önceki Dönem Gelir ve Karları</t>
  </si>
  <si>
    <t>2- Diğer Olağandışı Gelir ve Karlar</t>
  </si>
  <si>
    <t>J- OLAĞANDIŞI GİDER VE ZARARLAR (-)</t>
  </si>
  <si>
    <t>1- Çalışmayan kısım Gider ve Zararları (-)</t>
  </si>
  <si>
    <t>2- Önceki Dönem Gider ve Zararları (-)</t>
  </si>
  <si>
    <t>3- Diğer Olağandışı Gider ve Zararlar (-)</t>
  </si>
  <si>
    <t>DÖNEM KARI VEYA ZARARI</t>
  </si>
  <si>
    <t>K- DÖNEM KARI VERGİ VE DİĞER YASAL YÜKÜMLÜLÜKLER KARŞILIĞI (-)</t>
  </si>
  <si>
    <t>DÖNEM NET KARI VEYA ZARARI</t>
  </si>
  <si>
    <t>6- Diğer Olağan Gider ve Zararlar (-)</t>
  </si>
  <si>
    <t>BALATACILAR BALATACILIK  SANAYİ VE TİCARET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</si>
</sst>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" fontId="0" fillId="0" borderId="0" xfId="0" applyNumberFormat="1"/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workbookViewId="0">
      <selection activeCell="C58" sqref="C58"/>
    </sheetView>
  </sheetViews>
  <sheetFormatPr defaultRowHeight="15" x14ac:dyDescent="0.25"/>
  <cols>
    <col min="1" max="1" width="4" customWidth="1"/>
    <col min="2" max="2" width="59.5703125" customWidth="1"/>
    <col min="3" max="3" width="21" style="2" customWidth="1"/>
  </cols>
  <sheetData>
    <row r="1" spans="1:3" x14ac:dyDescent="0.25">
      <c r="A1" s="17" t="s">
        <v>0</v>
      </c>
      <c r="B1" s="17"/>
      <c r="C1" s="17"/>
    </row>
    <row r="2" spans="1:3" x14ac:dyDescent="0.25">
      <c r="A2" s="17" t="s">
        <v>1</v>
      </c>
      <c r="B2" s="17"/>
      <c r="C2" s="17"/>
    </row>
    <row r="4" spans="1:3" s="1" customFormat="1" x14ac:dyDescent="0.25">
      <c r="A4" s="16" t="s">
        <v>55</v>
      </c>
      <c r="B4" s="16"/>
      <c r="C4" s="16"/>
    </row>
    <row r="6" spans="1:3" s="1" customFormat="1" x14ac:dyDescent="0.25">
      <c r="A6" s="16" t="s">
        <v>2</v>
      </c>
      <c r="B6" s="16"/>
      <c r="C6" s="16"/>
    </row>
    <row r="7" spans="1:3" s="1" customFormat="1" x14ac:dyDescent="0.25">
      <c r="A7" s="5"/>
      <c r="B7" s="6"/>
      <c r="C7" s="3">
        <v>41820</v>
      </c>
    </row>
    <row r="8" spans="1:3" s="1" customFormat="1" x14ac:dyDescent="0.25">
      <c r="A8" s="7" t="s">
        <v>3</v>
      </c>
      <c r="B8" s="8"/>
      <c r="C8" s="4">
        <f>C9+C10+C11</f>
        <v>6802997.7199999997</v>
      </c>
    </row>
    <row r="9" spans="1:3" x14ac:dyDescent="0.25">
      <c r="A9" s="9"/>
      <c r="B9" s="10" t="s">
        <v>4</v>
      </c>
      <c r="C9" s="13">
        <v>6368487.5199999996</v>
      </c>
    </row>
    <row r="10" spans="1:3" x14ac:dyDescent="0.25">
      <c r="A10" s="9"/>
      <c r="B10" s="10" t="s">
        <v>5</v>
      </c>
      <c r="C10" s="14">
        <v>340675.62</v>
      </c>
    </row>
    <row r="11" spans="1:3" x14ac:dyDescent="0.25">
      <c r="A11" s="9"/>
      <c r="B11" s="10" t="s">
        <v>6</v>
      </c>
      <c r="C11" s="15">
        <v>93834.58</v>
      </c>
    </row>
    <row r="12" spans="1:3" s="1" customFormat="1" x14ac:dyDescent="0.25">
      <c r="A12" s="7" t="s">
        <v>7</v>
      </c>
      <c r="B12" s="8"/>
      <c r="C12" s="4">
        <f>C13+C14+C15</f>
        <v>225450.87000000002</v>
      </c>
    </row>
    <row r="13" spans="1:3" x14ac:dyDescent="0.25">
      <c r="A13" s="9"/>
      <c r="B13" s="10" t="s">
        <v>8</v>
      </c>
      <c r="C13" s="13">
        <v>193682.92</v>
      </c>
    </row>
    <row r="14" spans="1:3" x14ac:dyDescent="0.25">
      <c r="A14" s="9"/>
      <c r="B14" s="10" t="s">
        <v>9</v>
      </c>
      <c r="C14" s="14">
        <v>31767.95</v>
      </c>
    </row>
    <row r="15" spans="1:3" x14ac:dyDescent="0.25">
      <c r="A15" s="9"/>
      <c r="B15" s="10" t="s">
        <v>10</v>
      </c>
      <c r="C15" s="15"/>
    </row>
    <row r="16" spans="1:3" s="1" customFormat="1" x14ac:dyDescent="0.25">
      <c r="A16" s="7" t="s">
        <v>11</v>
      </c>
      <c r="B16" s="8"/>
      <c r="C16" s="4">
        <f>C8-C12</f>
        <v>6577546.8499999996</v>
      </c>
    </row>
    <row r="17" spans="1:3" s="1" customFormat="1" x14ac:dyDescent="0.25">
      <c r="A17" s="7" t="s">
        <v>12</v>
      </c>
      <c r="B17" s="8"/>
      <c r="C17" s="4">
        <f>C18+C19+C20+C21</f>
        <v>5067618.79</v>
      </c>
    </row>
    <row r="18" spans="1:3" x14ac:dyDescent="0.25">
      <c r="A18" s="9"/>
      <c r="B18" s="10" t="s">
        <v>13</v>
      </c>
      <c r="C18" s="13">
        <v>4619206.59</v>
      </c>
    </row>
    <row r="19" spans="1:3" x14ac:dyDescent="0.25">
      <c r="A19" s="9"/>
      <c r="B19" s="10" t="s">
        <v>14</v>
      </c>
      <c r="C19" s="14">
        <v>448412.2</v>
      </c>
    </row>
    <row r="20" spans="1:3" x14ac:dyDescent="0.25">
      <c r="A20" s="9"/>
      <c r="B20" s="10" t="s">
        <v>15</v>
      </c>
      <c r="C20" s="14"/>
    </row>
    <row r="21" spans="1:3" x14ac:dyDescent="0.25">
      <c r="A21" s="9"/>
      <c r="B21" s="10" t="s">
        <v>16</v>
      </c>
      <c r="C21" s="15">
        <v>0</v>
      </c>
    </row>
    <row r="22" spans="1:3" s="1" customFormat="1" x14ac:dyDescent="0.25">
      <c r="A22" s="7"/>
      <c r="B22" s="8" t="s">
        <v>22</v>
      </c>
      <c r="C22" s="4">
        <f>C16-C17</f>
        <v>1509928.0599999996</v>
      </c>
    </row>
    <row r="23" spans="1:3" s="1" customFormat="1" x14ac:dyDescent="0.25">
      <c r="A23" s="7" t="s">
        <v>17</v>
      </c>
      <c r="B23" s="8"/>
      <c r="C23" s="4">
        <f>C24+C25+C26</f>
        <v>1389390.31</v>
      </c>
    </row>
    <row r="24" spans="1:3" x14ac:dyDescent="0.25">
      <c r="A24" s="9"/>
      <c r="B24" s="10" t="s">
        <v>18</v>
      </c>
      <c r="C24" s="13">
        <v>218.87</v>
      </c>
    </row>
    <row r="25" spans="1:3" x14ac:dyDescent="0.25">
      <c r="A25" s="9"/>
      <c r="B25" s="10" t="s">
        <v>19</v>
      </c>
      <c r="C25" s="13">
        <v>575158.41</v>
      </c>
    </row>
    <row r="26" spans="1:3" x14ac:dyDescent="0.25">
      <c r="A26" s="9"/>
      <c r="B26" s="10" t="s">
        <v>20</v>
      </c>
      <c r="C26" s="14">
        <v>814013.03</v>
      </c>
    </row>
    <row r="27" spans="1:3" s="1" customFormat="1" x14ac:dyDescent="0.25">
      <c r="A27" s="7" t="s">
        <v>21</v>
      </c>
      <c r="B27" s="8" t="s">
        <v>23</v>
      </c>
      <c r="C27" s="4">
        <f>C22-C23</f>
        <v>120537.74999999953</v>
      </c>
    </row>
    <row r="28" spans="1:3" s="1" customFormat="1" x14ac:dyDescent="0.25">
      <c r="A28" s="7" t="s">
        <v>24</v>
      </c>
      <c r="B28" s="8"/>
      <c r="C28" s="4">
        <f>C29+C30+C31+C32+C33+C34+C35+C36+C37</f>
        <v>76244.479999999996</v>
      </c>
    </row>
    <row r="29" spans="1:3" x14ac:dyDescent="0.25">
      <c r="A29" s="9"/>
      <c r="B29" s="10" t="s">
        <v>25</v>
      </c>
      <c r="C29" s="13"/>
    </row>
    <row r="30" spans="1:3" x14ac:dyDescent="0.25">
      <c r="A30" s="9"/>
      <c r="B30" s="10" t="s">
        <v>26</v>
      </c>
      <c r="C30" s="14"/>
    </row>
    <row r="31" spans="1:3" x14ac:dyDescent="0.25">
      <c r="A31" s="9"/>
      <c r="B31" s="10" t="s">
        <v>27</v>
      </c>
      <c r="C31" s="14"/>
    </row>
    <row r="32" spans="1:3" x14ac:dyDescent="0.25">
      <c r="A32" s="9"/>
      <c r="B32" s="10" t="s">
        <v>28</v>
      </c>
      <c r="C32" s="14"/>
    </row>
    <row r="33" spans="1:3" x14ac:dyDescent="0.25">
      <c r="A33" s="9"/>
      <c r="B33" s="10" t="s">
        <v>29</v>
      </c>
      <c r="C33" s="14"/>
    </row>
    <row r="34" spans="1:3" x14ac:dyDescent="0.25">
      <c r="A34" s="9"/>
      <c r="B34" s="10" t="s">
        <v>30</v>
      </c>
      <c r="C34" s="14"/>
    </row>
    <row r="35" spans="1:3" x14ac:dyDescent="0.25">
      <c r="A35" s="9"/>
      <c r="B35" s="10" t="s">
        <v>31</v>
      </c>
      <c r="C35" s="14">
        <v>20373.919999999998</v>
      </c>
    </row>
    <row r="36" spans="1:3" x14ac:dyDescent="0.25">
      <c r="A36" s="9"/>
      <c r="B36" s="10" t="s">
        <v>32</v>
      </c>
      <c r="C36" s="14">
        <v>37224.65</v>
      </c>
    </row>
    <row r="37" spans="1:3" x14ac:dyDescent="0.25">
      <c r="A37" s="9"/>
      <c r="B37" s="10" t="s">
        <v>33</v>
      </c>
      <c r="C37" s="15">
        <v>18645.91</v>
      </c>
    </row>
    <row r="38" spans="1:3" s="1" customFormat="1" x14ac:dyDescent="0.25">
      <c r="A38" s="7" t="s">
        <v>34</v>
      </c>
      <c r="B38" s="8"/>
      <c r="C38" s="4">
        <f>C39+C40+C41+C42+C43+C44</f>
        <v>18840.54</v>
      </c>
    </row>
    <row r="39" spans="1:3" x14ac:dyDescent="0.25">
      <c r="A39" s="9"/>
      <c r="B39" s="10" t="s">
        <v>35</v>
      </c>
      <c r="C39" s="13"/>
    </row>
    <row r="40" spans="1:3" x14ac:dyDescent="0.25">
      <c r="A40" s="9"/>
      <c r="B40" s="10" t="s">
        <v>36</v>
      </c>
      <c r="C40" s="14"/>
    </row>
    <row r="41" spans="1:3" x14ac:dyDescent="0.25">
      <c r="A41" s="9"/>
      <c r="B41" s="10" t="s">
        <v>37</v>
      </c>
      <c r="C41" s="14"/>
    </row>
    <row r="42" spans="1:3" x14ac:dyDescent="0.25">
      <c r="A42" s="9"/>
      <c r="B42" s="10" t="s">
        <v>38</v>
      </c>
      <c r="C42" s="14">
        <v>25.13</v>
      </c>
    </row>
    <row r="43" spans="1:3" x14ac:dyDescent="0.25">
      <c r="A43" s="9"/>
      <c r="B43" s="10" t="s">
        <v>39</v>
      </c>
      <c r="C43" s="14">
        <v>18815.41</v>
      </c>
    </row>
    <row r="44" spans="1:3" x14ac:dyDescent="0.25">
      <c r="A44" s="9"/>
      <c r="B44" s="10" t="s">
        <v>54</v>
      </c>
      <c r="C44" s="15"/>
    </row>
    <row r="45" spans="1:3" s="1" customFormat="1" x14ac:dyDescent="0.25">
      <c r="A45" s="7" t="s">
        <v>40</v>
      </c>
      <c r="B45" s="8"/>
      <c r="C45" s="4">
        <f>C46+C47</f>
        <v>1010211.42</v>
      </c>
    </row>
    <row r="46" spans="1:3" x14ac:dyDescent="0.25">
      <c r="A46" s="9"/>
      <c r="B46" s="10" t="s">
        <v>41</v>
      </c>
      <c r="C46" s="13">
        <v>1010211.42</v>
      </c>
    </row>
    <row r="47" spans="1:3" x14ac:dyDescent="0.25">
      <c r="A47" s="9"/>
      <c r="B47" s="10" t="s">
        <v>42</v>
      </c>
      <c r="C47" s="15"/>
    </row>
    <row r="48" spans="1:3" s="1" customFormat="1" x14ac:dyDescent="0.25">
      <c r="A48" s="7"/>
      <c r="B48" s="8" t="s">
        <v>43</v>
      </c>
      <c r="C48" s="4">
        <f>C27+C28-C38-C45</f>
        <v>-832269.73000000056</v>
      </c>
    </row>
    <row r="49" spans="1:3" s="1" customFormat="1" x14ac:dyDescent="0.25">
      <c r="A49" s="7" t="s">
        <v>44</v>
      </c>
      <c r="B49" s="8"/>
      <c r="C49" s="4">
        <f>C50+C51</f>
        <v>386975.34</v>
      </c>
    </row>
    <row r="50" spans="1:3" x14ac:dyDescent="0.25">
      <c r="A50" s="9"/>
      <c r="B50" s="10" t="s">
        <v>45</v>
      </c>
      <c r="C50" s="13"/>
    </row>
    <row r="51" spans="1:3" x14ac:dyDescent="0.25">
      <c r="A51" s="9"/>
      <c r="B51" s="10" t="s">
        <v>46</v>
      </c>
      <c r="C51" s="15">
        <v>386975.34</v>
      </c>
    </row>
    <row r="52" spans="1:3" s="1" customFormat="1" x14ac:dyDescent="0.25">
      <c r="A52" s="7" t="s">
        <v>47</v>
      </c>
      <c r="B52" s="8"/>
      <c r="C52" s="4">
        <f>C53+C54+C55</f>
        <v>72626.080000000002</v>
      </c>
    </row>
    <row r="53" spans="1:3" x14ac:dyDescent="0.25">
      <c r="A53" s="9"/>
      <c r="B53" s="10" t="s">
        <v>48</v>
      </c>
      <c r="C53" s="13"/>
    </row>
    <row r="54" spans="1:3" x14ac:dyDescent="0.25">
      <c r="A54" s="9"/>
      <c r="B54" s="10" t="s">
        <v>49</v>
      </c>
      <c r="C54" s="14"/>
    </row>
    <row r="55" spans="1:3" x14ac:dyDescent="0.25">
      <c r="A55" s="9"/>
      <c r="B55" s="10" t="s">
        <v>50</v>
      </c>
      <c r="C55" s="15">
        <v>72626.080000000002</v>
      </c>
    </row>
    <row r="56" spans="1:3" s="1" customFormat="1" x14ac:dyDescent="0.25">
      <c r="A56" s="7"/>
      <c r="B56" s="8" t="s">
        <v>51</v>
      </c>
      <c r="C56" s="4">
        <f>C48+C49-C52</f>
        <v>-517920.47000000055</v>
      </c>
    </row>
    <row r="57" spans="1:3" s="1" customFormat="1" x14ac:dyDescent="0.25">
      <c r="A57" s="7" t="s">
        <v>52</v>
      </c>
      <c r="B57" s="8"/>
      <c r="C57" s="4">
        <v>0</v>
      </c>
    </row>
    <row r="58" spans="1:3" s="1" customFormat="1" x14ac:dyDescent="0.25">
      <c r="A58" s="11"/>
      <c r="B58" s="12" t="s">
        <v>53</v>
      </c>
      <c r="C58" s="4">
        <f>C56+C57</f>
        <v>-517920.47000000055</v>
      </c>
    </row>
  </sheetData>
  <mergeCells count="4">
    <mergeCell ref="A6:C6"/>
    <mergeCell ref="A4:C4"/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KAHRAMAN</dc:creator>
  <cp:lastModifiedBy>Sevim ULUMAN</cp:lastModifiedBy>
  <cp:lastPrinted>2012-11-14T07:37:34Z</cp:lastPrinted>
  <dcterms:created xsi:type="dcterms:W3CDTF">2012-11-14T06:51:38Z</dcterms:created>
  <dcterms:modified xsi:type="dcterms:W3CDTF">2014-09-02T08:32:07Z</dcterms:modified>
</cp:coreProperties>
</file>